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31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K26" i="5" l="1"/>
  <c r="I26" i="5"/>
  <c r="J31" i="4"/>
  <c r="I31" i="4"/>
  <c r="C16" i="9" l="1"/>
  <c r="D16" i="9"/>
  <c r="E16" i="9"/>
  <c r="B16" i="9"/>
  <c r="J16" i="9" l="1"/>
  <c r="I16" i="9"/>
  <c r="H16" i="9"/>
  <c r="G16" i="9"/>
  <c r="F16" i="9"/>
</calcChain>
</file>

<file path=xl/sharedStrings.xml><?xml version="1.0" encoding="utf-8"?>
<sst xmlns="http://schemas.openxmlformats.org/spreadsheetml/2006/main" count="100" uniqueCount="59">
  <si>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</si>
  <si>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</si>
  <si>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</si>
  <si>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</si>
  <si>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</si>
  <si>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</si>
  <si>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</si>
  <si>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</si>
  <si>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</si>
  <si>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</si>
  <si>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</si>
  <si>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</si>
  <si>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אינדקס סל בע"מ</t>
  </si>
  <si>
    <t>ניירות ערך סחירים</t>
  </si>
  <si>
    <t>תעודות סל</t>
  </si>
  <si>
    <t>*תכלית סייבר ארה"ב (4Da)- אינדקס סל בע"מ</t>
  </si>
  <si>
    <t>1137728</t>
  </si>
  <si>
    <t>סה''כ ניירות ערך סחירים</t>
  </si>
  <si>
    <t>סה''כ צד קשור-אינדקס סל בע"מ</t>
  </si>
  <si>
    <t>צד קשור- תכלית מורכבות בע"מ</t>
  </si>
  <si>
    <t>*תכלמר  נב  פתוח- תכלית מורכבות בע"מ</t>
  </si>
  <si>
    <t>1122647</t>
  </si>
  <si>
    <t>סה''כ צד קשור-תכלית מורכבות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</si>
  <si>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</si>
  <si>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</si>
  <si>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</si>
  <si>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תכלית סייבר ארה"ב (4Da)</t>
  </si>
  <si>
    <t>סה''כ היקף עסקאות לצורך רכישה או מכירה של צד קשור- אינדקס סל בע"מ</t>
  </si>
  <si>
    <t xml:space="preserve">               תכלמר  נב  פתוח</t>
  </si>
  <si>
    <t>סה''כ היקף עסקאות לצורך רכישה או מכירה של צד קשור- תכלית מורכבות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</si>
  <si>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</si>
  <si>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</si>
  <si>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</si>
  <si>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</si>
  <si>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</si>
  <si>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</si>
  <si>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</si>
  <si>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</si>
  <si>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</si>
  <si>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</si>
  <si>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</si>
  <si>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</si>
  <si>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</si>
  <si>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</si>
  <si>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</si>
  <si>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</si>
  <si>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</si>
  <si>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</si>
  <si>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</si>
  <si>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</si>
  <si>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</si>
  <si>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</si>
  <si>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</si>
  <si>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</si>
  <si>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</si>
  <si>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</si>
  <si>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אינדקס סל בע"מ</t>
  </si>
  <si>
    <t>תכלית מורכבות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</si>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</sst>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31/03/2016
מספר תיק: (490) גמל הנדסאים כללי-דש סחיר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31/03/2016
מספר תיק: (490) גמל הנדסאים כללי-דש סחיר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מספר תיק: (490) גמל הנדסאים כללי-דש סחיר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31/03/2016
מספר תיק: (490) גמל הנדסאים כללי-דש סחיר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מספר תיק: (490) גמל הנדסאים כללי-דש סחיר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31/03/2016
מספר תיק: (490) גמל הנדסאים כללי-דש סחיר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B18" sqref="B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23" t="s">
        <v>45</v>
      </c>
      <c r="E9" s="23"/>
      <c r="F9" s="23"/>
      <c r="G9" s="23"/>
      <c r="H9" s="23"/>
      <c r="I9" s="23"/>
      <c r="J9" s="2"/>
      <c r="K9" s="2"/>
    </row>
    <row r="10" spans="1:11" ht="82.35" customHeight="1" x14ac:dyDescent="0.25">
      <c r="A10" s="3" t="s">
        <v>41</v>
      </c>
      <c r="B10" s="3" t="s">
        <v>42</v>
      </c>
      <c r="C10" s="3" t="s">
        <v>43</v>
      </c>
      <c r="D10" s="22" t="s">
        <v>46</v>
      </c>
      <c r="E10" s="23"/>
      <c r="F10" s="22" t="s">
        <v>50</v>
      </c>
      <c r="G10" s="23"/>
      <c r="H10" s="22" t="s">
        <v>52</v>
      </c>
      <c r="I10" s="23"/>
      <c r="J10" s="22" t="s">
        <v>54</v>
      </c>
      <c r="K10" s="23"/>
    </row>
    <row r="11" spans="1:11" ht="15" x14ac:dyDescent="0.25">
      <c r="A11" s="2"/>
      <c r="B11" s="2" t="s">
        <v>10</v>
      </c>
      <c r="C11" s="2" t="s">
        <v>4</v>
      </c>
      <c r="D11" s="2" t="s">
        <v>47</v>
      </c>
      <c r="E11" s="2" t="s">
        <v>48</v>
      </c>
      <c r="F11" s="2" t="s">
        <v>47</v>
      </c>
      <c r="G11" s="2" t="s">
        <v>48</v>
      </c>
      <c r="H11" s="2" t="s">
        <v>47</v>
      </c>
      <c r="I11" s="2" t="s">
        <v>48</v>
      </c>
      <c r="J11" s="2"/>
      <c r="K11" s="2"/>
    </row>
    <row r="12" spans="1:11" ht="15" x14ac:dyDescent="0.25">
      <c r="A12" s="2"/>
      <c r="B12" s="2"/>
      <c r="C12" s="2"/>
      <c r="D12" s="23" t="s">
        <v>10</v>
      </c>
      <c r="E12" s="23"/>
      <c r="F12" s="23" t="s">
        <v>10</v>
      </c>
      <c r="G12" s="23"/>
      <c r="H12" s="23" t="s">
        <v>10</v>
      </c>
      <c r="I12" s="23"/>
      <c r="J12" s="23" t="s">
        <v>10</v>
      </c>
      <c r="K12" s="23"/>
    </row>
    <row r="13" spans="1:11" ht="15" x14ac:dyDescent="0.25">
      <c r="A13" s="2"/>
      <c r="B13" s="23" t="s">
        <v>44</v>
      </c>
      <c r="C13" s="23"/>
      <c r="D13" s="23" t="s">
        <v>49</v>
      </c>
      <c r="E13" s="23"/>
      <c r="F13" s="23" t="s">
        <v>51</v>
      </c>
      <c r="G13" s="23"/>
      <c r="H13" s="23" t="s">
        <v>53</v>
      </c>
      <c r="I13" s="23"/>
      <c r="J13" s="23" t="s">
        <v>55</v>
      </c>
      <c r="K13" s="23"/>
    </row>
    <row r="14" spans="1:11" ht="15" x14ac:dyDescent="0.25">
      <c r="A14" s="1" t="s">
        <v>56</v>
      </c>
      <c r="B14">
        <v>701.22</v>
      </c>
      <c r="C14" s="21">
        <v>6.5869977049570039E-2</v>
      </c>
      <c r="D14">
        <v>700</v>
      </c>
      <c r="E14">
        <v>0</v>
      </c>
    </row>
    <row r="15" spans="1:11" ht="15" x14ac:dyDescent="0.25">
      <c r="A15" s="1" t="s">
        <v>57</v>
      </c>
      <c r="B15" s="5">
        <v>2418.4499999999998</v>
      </c>
      <c r="C15" s="21">
        <v>0.22718012320745648</v>
      </c>
      <c r="D15">
        <v>0</v>
      </c>
      <c r="E15">
        <v>-250</v>
      </c>
    </row>
    <row r="16" spans="1:11" ht="15" x14ac:dyDescent="0.25">
      <c r="A16" s="14" t="s">
        <v>58</v>
      </c>
      <c r="B16" s="14">
        <f>SUM(B14:B15)</f>
        <v>3119.67</v>
      </c>
      <c r="C16" s="14">
        <f>SUM(C14:C15)</f>
        <v>0.29305010025702649</v>
      </c>
      <c r="D16" s="14">
        <f>SUM(D14:D15)</f>
        <v>700</v>
      </c>
      <c r="E16" s="14">
        <f>SUM(E14:E15)</f>
        <v>-250</v>
      </c>
      <c r="F16" s="14">
        <f>SUM(F14:F15)</f>
        <v>0</v>
      </c>
      <c r="G16" s="14">
        <f>SUM(G14:G15)</f>
        <v>0</v>
      </c>
      <c r="H16" s="14">
        <f>SUM(H14:H15)</f>
        <v>0</v>
      </c>
      <c r="I16" s="14">
        <f>SUM(I14:I15)</f>
        <v>0</v>
      </c>
      <c r="J16" s="14">
        <f>SUM(J14:J15)</f>
        <v>0</v>
      </c>
      <c r="K16" s="14"/>
    </row>
    <row r="19" spans="1:1" x14ac:dyDescent="0.2">
      <c r="A19" s="15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38</v>
      </c>
      <c r="C10" s="3" t="s">
        <v>0</v>
      </c>
      <c r="D10" s="3" t="s">
        <v>8</v>
      </c>
      <c r="E10" s="3" t="s">
        <v>39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31</v>
      </c>
      <c r="C10" s="3" t="s">
        <v>0</v>
      </c>
      <c r="D10" s="3" t="s">
        <v>8</v>
      </c>
      <c r="E10" s="3" t="s">
        <v>34</v>
      </c>
      <c r="F10" s="3" t="s">
        <v>35</v>
      </c>
      <c r="G10" s="3" t="s">
        <v>36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0" t="s">
        <v>37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31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32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 t="s">
        <v>33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7"/>
  <sheetViews>
    <sheetView rightToLeft="1" topLeftCell="A10" workbookViewId="0">
      <selection activeCell="K27" sqref="K27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24</v>
      </c>
      <c r="J10" s="2"/>
      <c r="K10" s="3" t="s">
        <v>25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26</v>
      </c>
      <c r="B15" s="7">
        <v>1137728</v>
      </c>
      <c r="C15" s="7"/>
      <c r="D15" s="7"/>
      <c r="E15" s="7"/>
      <c r="F15" s="7"/>
      <c r="G15" s="7"/>
      <c r="H15" s="7"/>
      <c r="I15" s="7">
        <v>700</v>
      </c>
      <c r="J15" s="7"/>
      <c r="K15">
        <v>0</v>
      </c>
    </row>
    <row r="16" spans="1:11" ht="15.75" x14ac:dyDescent="0.25">
      <c r="A16" s="10" t="s">
        <v>27</v>
      </c>
      <c r="B16" s="7"/>
      <c r="C16" s="7"/>
      <c r="D16" s="7"/>
      <c r="E16" s="7"/>
      <c r="F16" s="7"/>
      <c r="G16" s="7"/>
      <c r="H16" s="7"/>
      <c r="I16" s="10">
        <v>700</v>
      </c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1" x14ac:dyDescent="0.2">
      <c r="A19" s="8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0" spans="1:11" ht="15" x14ac:dyDescent="0.25">
      <c r="A20" s="9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x14ac:dyDescent="0.2">
      <c r="A21" s="7" t="s">
        <v>28</v>
      </c>
      <c r="B21" s="7">
        <v>1122647</v>
      </c>
      <c r="C21" s="7"/>
      <c r="D21" s="7"/>
      <c r="E21" s="7"/>
      <c r="F21" s="7"/>
      <c r="G21" s="7"/>
      <c r="H21" s="7"/>
      <c r="I21" s="7">
        <v>0</v>
      </c>
      <c r="J21" s="7"/>
      <c r="K21">
        <v>-250</v>
      </c>
    </row>
    <row r="22" spans="1:11" ht="15.75" x14ac:dyDescent="0.25">
      <c r="A22" s="10" t="s">
        <v>29</v>
      </c>
      <c r="B22" s="7"/>
      <c r="C22" s="7"/>
      <c r="D22" s="7"/>
      <c r="E22" s="7"/>
      <c r="F22" s="7"/>
      <c r="G22" s="7"/>
      <c r="H22" s="7"/>
      <c r="I22" s="10">
        <v>0</v>
      </c>
      <c r="J22" s="7"/>
      <c r="K22" s="4">
        <v>-250</v>
      </c>
    </row>
    <row r="23" spans="1:1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5" spans="1:1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5"/>
    </row>
    <row r="26" spans="1:11" ht="15.75" x14ac:dyDescent="0.25">
      <c r="A26" s="19" t="s">
        <v>30</v>
      </c>
      <c r="B26" s="16"/>
      <c r="C26" s="16"/>
      <c r="D26" s="16"/>
      <c r="E26" s="16"/>
      <c r="F26" s="16"/>
      <c r="G26" s="16"/>
      <c r="H26" s="16"/>
      <c r="I26" s="19">
        <f>+I16+I22</f>
        <v>700</v>
      </c>
      <c r="J26" s="16"/>
      <c r="K26" s="4">
        <f>+K22+K16</f>
        <v>-250</v>
      </c>
    </row>
    <row r="27" spans="1:1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rightToLeft="1" topLeftCell="A10" workbookViewId="0">
      <selection activeCell="J31" sqref="J31"/>
    </sheetView>
  </sheetViews>
  <sheetFormatPr defaultRowHeight="14.25" x14ac:dyDescent="0.2"/>
  <cols>
    <col min="1" max="1" width="30.625" customWidth="1"/>
    <col min="11" max="11" width="12.37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6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16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16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0.23</v>
      </c>
      <c r="I15" s="7">
        <v>701.22</v>
      </c>
      <c r="J15" s="17">
        <v>6.5869977049570039E-2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8">
        <v>701.22</v>
      </c>
      <c r="J16" s="18">
        <v>6.5869977049570039E-2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16"/>
    </row>
    <row r="18" spans="1:10" ht="15.75" x14ac:dyDescent="0.25">
      <c r="A18" s="10" t="s">
        <v>18</v>
      </c>
      <c r="B18" s="7"/>
      <c r="C18" s="7"/>
      <c r="D18" s="7"/>
      <c r="E18" s="7"/>
      <c r="F18" s="7"/>
      <c r="G18" s="7"/>
      <c r="H18" s="7"/>
      <c r="I18" s="10">
        <v>701.22</v>
      </c>
      <c r="J18" s="20">
        <v>6.5869977049570039E-2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16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16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16"/>
    </row>
    <row r="22" spans="1:10" ht="15" x14ac:dyDescent="0.2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16"/>
    </row>
    <row r="23" spans="1:10" x14ac:dyDescent="0.2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0.68</v>
      </c>
      <c r="I23" s="11">
        <v>2418.4499999999998</v>
      </c>
      <c r="J23" s="17">
        <v>0.22718012320745648</v>
      </c>
    </row>
    <row r="24" spans="1:10" x14ac:dyDescent="0.2">
      <c r="A24" s="8" t="s">
        <v>17</v>
      </c>
      <c r="B24" s="7"/>
      <c r="C24" s="7"/>
      <c r="D24" s="7"/>
      <c r="E24" s="7"/>
      <c r="F24" s="7"/>
      <c r="G24" s="7"/>
      <c r="H24" s="7"/>
      <c r="I24" s="12">
        <v>2418.4499999999998</v>
      </c>
      <c r="J24" s="18">
        <v>0.22718012320745648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16"/>
    </row>
    <row r="26" spans="1:10" ht="15.75" x14ac:dyDescent="0.25">
      <c r="A26" s="10" t="s">
        <v>22</v>
      </c>
      <c r="B26" s="7"/>
      <c r="C26" s="7"/>
      <c r="D26" s="7"/>
      <c r="E26" s="7"/>
      <c r="F26" s="7"/>
      <c r="G26" s="7"/>
      <c r="H26" s="7"/>
      <c r="I26" s="13">
        <v>2418.4499999999998</v>
      </c>
      <c r="J26" s="20">
        <v>0.22718012320745648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16"/>
    </row>
    <row r="28" spans="1:10" x14ac:dyDescent="0.2">
      <c r="J28" s="15"/>
    </row>
    <row r="29" spans="1:10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5" customForma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5" customFormat="1" ht="15.75" x14ac:dyDescent="0.25">
      <c r="A31" s="19" t="s">
        <v>23</v>
      </c>
      <c r="B31" s="16"/>
      <c r="C31" s="16"/>
      <c r="D31" s="16"/>
      <c r="E31" s="16"/>
      <c r="F31" s="16"/>
      <c r="G31" s="16"/>
      <c r="H31" s="16"/>
      <c r="I31" s="20">
        <f>+I26+I18</f>
        <v>3119.67</v>
      </c>
      <c r="J31" s="20">
        <f>+J26+J18</f>
        <v>0.29305010025702649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2016-05-03T06:44:05Z</dcterms:created>
  <dcterms:modified xsi:type="dcterms:W3CDTF">2016-05-05T11:23:02Z</dcterms:modified>
</cp:coreProperties>
</file>